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xr:revisionPtr revIDLastSave="0" documentId="13_ncr:1_{91DF0AFB-9EBC-4BA8-978A-86D1B02C4AB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D10" i="1"/>
  <c r="D11" i="1"/>
  <c r="K12" i="1"/>
  <c r="K13" i="1"/>
  <c r="K14" i="1"/>
  <c r="K15" i="1"/>
  <c r="K11" i="1"/>
  <c r="K17" i="1" l="1"/>
  <c r="D12" i="1"/>
  <c r="A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Vila</author>
  </authors>
  <commentList>
    <comment ref="C4" authorId="0" shapeId="0" xr:uid="{00000000-0006-0000-0000-000001000000}">
      <text>
        <r>
          <rPr>
            <sz val="9"/>
            <color indexed="81"/>
            <rFont val="Tahoma"/>
            <family val="2"/>
          </rPr>
          <t>Completar esta celda con el importe total de las remuneraciones del trabajador, que incluyen remuneraciones salariales, la distribución de utilidades y otras remuneraciones no salariales recibidas por el trabajador como resultado de su trabajo entre las que se identifican las remuneraciones pagadas al personal vinculado a los programas y proyectos de Ciencia</t>
        </r>
      </text>
    </comment>
  </commentList>
</comments>
</file>

<file path=xl/sharedStrings.xml><?xml version="1.0" encoding="utf-8"?>
<sst xmlns="http://schemas.openxmlformats.org/spreadsheetml/2006/main" count="23" uniqueCount="12">
  <si>
    <t>Salario devengado</t>
  </si>
  <si>
    <t>Retención de la Contribución Especial a la Seguridad Social</t>
  </si>
  <si>
    <t>Hasta</t>
  </si>
  <si>
    <t>Exceso de</t>
  </si>
  <si>
    <t>Retención</t>
  </si>
  <si>
    <t>Total</t>
  </si>
  <si>
    <t>Retención del Impuesto sobre Ingresos Personales</t>
  </si>
  <si>
    <t xml:space="preserve">Hasta </t>
  </si>
  <si>
    <t xml:space="preserve">Exceso de </t>
  </si>
  <si>
    <t>hasta</t>
  </si>
  <si>
    <t>Total de la retención del mes</t>
  </si>
  <si>
    <t>IMPLEMENTACIÓN DE LA RESOLUCIÓN 41/2023 DEL MINISTERIO DE FINANZAS Y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</si>
</sst>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" fontId="2" fillId="2" borderId="0" xfId="0" applyNumberFormat="1" applyFont="1" applyFill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1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workbookViewId="0">
      <selection activeCell="C4" sqref="C4"/>
    </sheetView>
  </sheetViews>
  <sheetFormatPr baseColWidth="10" defaultRowHeight="15" x14ac:dyDescent="0.25"/>
  <cols>
    <col min="2" max="2" width="10.85546875" style="2"/>
    <col min="3" max="3" width="10.85546875" style="1"/>
    <col min="4" max="4" width="10.85546875" style="2"/>
    <col min="7" max="7" width="10.85546875" style="2"/>
    <col min="8" max="8" width="10.85546875" style="1"/>
    <col min="9" max="9" width="10.85546875" style="2"/>
    <col min="11" max="11" width="10.85546875" style="2"/>
  </cols>
  <sheetData>
    <row r="1" spans="1:11" s="9" customFormat="1" x14ac:dyDescent="0.25">
      <c r="A1" s="9" t="s">
        <v>11</v>
      </c>
      <c r="B1" s="10"/>
      <c r="C1" s="11"/>
      <c r="D1" s="10"/>
      <c r="G1" s="10"/>
      <c r="H1" s="11"/>
      <c r="I1" s="10"/>
      <c r="K1" s="10"/>
    </row>
    <row r="4" spans="1:11" x14ac:dyDescent="0.25">
      <c r="A4" t="s">
        <v>0</v>
      </c>
      <c r="C4" s="12"/>
    </row>
    <row r="8" spans="1:11" s="9" customFormat="1" x14ac:dyDescent="0.25">
      <c r="A8" s="9" t="s">
        <v>1</v>
      </c>
      <c r="B8" s="10"/>
      <c r="C8" s="11"/>
      <c r="D8" s="10"/>
      <c r="F8" s="9" t="s">
        <v>6</v>
      </c>
      <c r="G8" s="10"/>
      <c r="H8" s="11"/>
      <c r="I8" s="10"/>
      <c r="K8" s="10"/>
    </row>
    <row r="9" spans="1:11" x14ac:dyDescent="0.25">
      <c r="D9" s="2" t="s">
        <v>4</v>
      </c>
      <c r="K9" s="2" t="s">
        <v>4</v>
      </c>
    </row>
    <row r="10" spans="1:11" x14ac:dyDescent="0.25">
      <c r="A10" s="3" t="s">
        <v>2</v>
      </c>
      <c r="B10" s="4">
        <v>15000</v>
      </c>
      <c r="C10" s="6">
        <v>0.05</v>
      </c>
      <c r="D10" s="4">
        <f>IF($C$4&gt;=B10,B10*C10,C4*C10)</f>
        <v>0</v>
      </c>
      <c r="F10" s="3" t="s">
        <v>7</v>
      </c>
      <c r="G10" s="4">
        <v>3260</v>
      </c>
      <c r="H10" s="5"/>
      <c r="I10" s="4"/>
      <c r="J10" s="6">
        <v>0</v>
      </c>
      <c r="K10" s="4">
        <v>0</v>
      </c>
    </row>
    <row r="11" spans="1:11" x14ac:dyDescent="0.25">
      <c r="A11" s="3" t="s">
        <v>3</v>
      </c>
      <c r="B11" s="4">
        <v>15000</v>
      </c>
      <c r="C11" s="6">
        <v>0.1</v>
      </c>
      <c r="D11" s="4">
        <f>IF($C$4&gt;15000,($C$4-B11)*C11,0)</f>
        <v>0</v>
      </c>
      <c r="F11" s="3" t="s">
        <v>8</v>
      </c>
      <c r="G11" s="4">
        <v>3260</v>
      </c>
      <c r="H11" s="5" t="s">
        <v>9</v>
      </c>
      <c r="I11" s="4">
        <v>9510</v>
      </c>
      <c r="J11" s="6">
        <v>0.03</v>
      </c>
      <c r="K11" s="4">
        <f>IF($C$4&gt;G11,(IF($C$4&lt;I11,($C$4-G11)*J11,(I11-G11)*J11)),0)</f>
        <v>0</v>
      </c>
    </row>
    <row r="12" spans="1:11" x14ac:dyDescent="0.25">
      <c r="A12" t="s">
        <v>5</v>
      </c>
      <c r="D12" s="8">
        <f>SUM(D10:D11)</f>
        <v>0</v>
      </c>
      <c r="F12" s="3" t="s">
        <v>8</v>
      </c>
      <c r="G12" s="4">
        <v>9510</v>
      </c>
      <c r="H12" s="5" t="s">
        <v>9</v>
      </c>
      <c r="I12" s="4">
        <v>15000</v>
      </c>
      <c r="J12" s="6">
        <v>0.05</v>
      </c>
      <c r="K12" s="4">
        <f t="shared" ref="K12:K15" si="0">IF($C$4&gt;G12,(IF($C$4&lt;I12,($C$4-G12)*J12,(I12-G12)*J12)),0)</f>
        <v>0</v>
      </c>
    </row>
    <row r="13" spans="1:11" x14ac:dyDescent="0.25">
      <c r="F13" s="3" t="s">
        <v>8</v>
      </c>
      <c r="G13" s="4">
        <v>15000</v>
      </c>
      <c r="H13" s="5" t="s">
        <v>9</v>
      </c>
      <c r="I13" s="4">
        <v>20000</v>
      </c>
      <c r="J13" s="7">
        <v>7.4999999999999997E-2</v>
      </c>
      <c r="K13" s="4">
        <f t="shared" si="0"/>
        <v>0</v>
      </c>
    </row>
    <row r="14" spans="1:11" x14ac:dyDescent="0.25">
      <c r="F14" s="3" t="s">
        <v>8</v>
      </c>
      <c r="G14" s="4">
        <v>20000</v>
      </c>
      <c r="H14" s="5" t="s">
        <v>9</v>
      </c>
      <c r="I14" s="4">
        <v>25000</v>
      </c>
      <c r="J14" s="6">
        <v>0.1</v>
      </c>
      <c r="K14" s="4">
        <f t="shared" si="0"/>
        <v>0</v>
      </c>
    </row>
    <row r="15" spans="1:11" x14ac:dyDescent="0.25">
      <c r="A15" s="9" t="s">
        <v>10</v>
      </c>
      <c r="F15" s="3" t="s">
        <v>8</v>
      </c>
      <c r="G15" s="4">
        <v>25000</v>
      </c>
      <c r="H15" s="5" t="s">
        <v>9</v>
      </c>
      <c r="I15" s="4">
        <v>30000</v>
      </c>
      <c r="J15" s="6">
        <v>0.15</v>
      </c>
      <c r="K15" s="4">
        <f t="shared" si="0"/>
        <v>0</v>
      </c>
    </row>
    <row r="16" spans="1:11" x14ac:dyDescent="0.25">
      <c r="F16" s="3" t="s">
        <v>8</v>
      </c>
      <c r="G16" s="4">
        <v>30000</v>
      </c>
      <c r="H16" s="5"/>
      <c r="I16" s="4"/>
      <c r="J16" s="6">
        <v>0.2</v>
      </c>
      <c r="K16" s="4">
        <f>IF($C$4&gt;G16,($C$4-G16)*J16,0)</f>
        <v>0</v>
      </c>
    </row>
    <row r="17" spans="1:11" x14ac:dyDescent="0.25">
      <c r="A17" s="8">
        <f>SUM(D12,K17)</f>
        <v>0</v>
      </c>
      <c r="F17" t="s">
        <v>5</v>
      </c>
      <c r="K17" s="8">
        <f>SUM(K10:K16)</f>
        <v>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</dc:creator>
  <cp:lastModifiedBy>Alex</cp:lastModifiedBy>
  <dcterms:created xsi:type="dcterms:W3CDTF">2023-04-26T19:28:32Z</dcterms:created>
  <dcterms:modified xsi:type="dcterms:W3CDTF">2023-04-28T18:02:09Z</dcterms:modified>
</cp:coreProperties>
</file>